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17700" windowHeight="13890"/>
  </bookViews>
  <sheets>
    <sheet name="工事費内訳書" sheetId="2" r:id="rId1"/>
  </sheets>
  <definedNames>
    <definedName name="_xlnm.Print_Area" localSheetId="0">工事費内訳書!$A$1:$G$53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5" i="2"/>
  <c r="G42" i="2"/>
  <c r="G41" i="2" s="1"/>
  <c r="G40" i="2" s="1"/>
  <c r="G38" i="2"/>
  <c r="G37" i="2" s="1"/>
  <c r="G36" i="2" s="1"/>
  <c r="G33" i="2"/>
  <c r="G31" i="2"/>
  <c r="G29" i="2"/>
  <c r="G28" i="2" s="1"/>
  <c r="G27" i="2" s="1"/>
  <c r="G25" i="2"/>
  <c r="G24" i="2" s="1"/>
  <c r="G23" i="2" s="1"/>
  <c r="G22" i="2" s="1"/>
  <c r="G21" i="2" s="1"/>
  <c r="G19" i="2"/>
  <c r="G18" i="2" s="1"/>
  <c r="G17" i="2" s="1"/>
  <c r="G15" i="2"/>
  <c r="G14" i="2" s="1"/>
  <c r="G13" i="2" s="1"/>
  <c r="G12" i="2" s="1"/>
  <c r="G11" i="2" s="1"/>
  <c r="G10" i="2" l="1"/>
  <c r="G52" i="2" s="1"/>
  <c r="G53" i="2" s="1"/>
</calcChain>
</file>

<file path=xl/sharedStrings.xml><?xml version="1.0" encoding="utf-8"?>
<sst xmlns="http://schemas.openxmlformats.org/spreadsheetml/2006/main" count="101" uniqueCount="54">
  <si>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</si>
  <si>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</si>
  <si>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</si>
  <si>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</si>
  <si>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</si>
  <si>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</si>
  <si>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</si>
  <si>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</si>
  <si>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</si>
  <si>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</si>
  <si>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</si>
  <si>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</si>
  <si>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</si>
  <si>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Ｒ４徳耕　長寿命化　六條２期　排水機場補修工事（担い手確保型）</t>
  </si>
  <si>
    <t>工事原価
_x000D_</t>
  </si>
  <si>
    <t>式</t>
  </si>
  <si>
    <t>製作工事原価
_x000D_</t>
  </si>
  <si>
    <t>直接製作費
_x000D_</t>
  </si>
  <si>
    <t>原動機工
_x000D_</t>
  </si>
  <si>
    <t>内燃機関設備工
_x000D_</t>
  </si>
  <si>
    <t>エンジン設備工
_x000D_</t>
  </si>
  <si>
    <t>No.1原動機
_x000D_ﾃﾞｨｰｾﾞﾙｴﾝｼﾞﾝ(出力：184kw，回転数：1000min-1)</t>
  </si>
  <si>
    <t>台</t>
  </si>
  <si>
    <t>電気設備工
_x000D_</t>
  </si>
  <si>
    <t>制御盤工
_x000D_</t>
  </si>
  <si>
    <t>制御用直流電源盤
_x000D_屋内鋼板製低圧閉鎖配電盤(800W×2350H×840D)</t>
  </si>
  <si>
    <t>面</t>
  </si>
  <si>
    <t>据付工事原価
_x000D_</t>
  </si>
  <si>
    <t>直接工事費
_x000D_</t>
  </si>
  <si>
    <t>輸送費
_x000D_</t>
  </si>
  <si>
    <t>輸送費
_x000D_制御用直流電源盤</t>
  </si>
  <si>
    <t>輸送費（制御用直流電源盤）
_x000D_工場～現地,,</t>
  </si>
  <si>
    <t>用排水機修繕工
_x000D_</t>
  </si>
  <si>
    <t>用排水機据付工（労務費）
_x000D_制御用直流電源盤 撤去工</t>
  </si>
  <si>
    <t>制御用直流電源盤　撤去工
_x000D_</t>
  </si>
  <si>
    <t>用排水機据付工（労務費）
_x000D_制御用直流電源盤 据付工</t>
  </si>
  <si>
    <t>制御用直流電源盤 据付工
_x000D_</t>
  </si>
  <si>
    <t>用排水機据付工（直接経費）
_x000D_</t>
  </si>
  <si>
    <t>ﾄﾗｯｸｸﾚｰﾝ[ﾄﾗｯｸｸﾚｰﾝ・油圧伸縮ｼﾞﾌﾞ型]
_x000D_4.9t吊,交替制補正対象外,,</t>
  </si>
  <si>
    <t>雑器具損料
_x000D_</t>
  </si>
  <si>
    <t>試運転調整工
_x000D_</t>
  </si>
  <si>
    <t>試運転調整工
_x000D_制御用直流電源盤</t>
  </si>
  <si>
    <t>産業廃棄物処理工
_x000D_</t>
  </si>
  <si>
    <t>撤去品処理費
_x000D_制御用直流電源盤</t>
  </si>
  <si>
    <t>現場発生品処理費
_x000D_制御用直流電源盤</t>
  </si>
  <si>
    <t>同上運搬費
_x000D_制御用直流電源盤,,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</si>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</sst>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5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+G11+G21+G50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+G13+G17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20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21</v>
      </c>
      <c r="E16" s="18" t="s">
        <v>22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31" t="s">
        <v>23</v>
      </c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2</v>
      </c>
    </row>
    <row r="18" spans="1:10" ht="42" customHeight="1" x14ac:dyDescent="0.15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3</v>
      </c>
    </row>
    <row r="19" spans="1:10" ht="42" customHeight="1" x14ac:dyDescent="0.15">
      <c r="A19" s="16"/>
      <c r="B19" s="17"/>
      <c r="C19" s="17"/>
      <c r="D19" s="32" t="s">
        <v>24</v>
      </c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25</v>
      </c>
      <c r="E20" s="18" t="s">
        <v>26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30" t="s">
        <v>27</v>
      </c>
      <c r="B21" s="28"/>
      <c r="C21" s="28"/>
      <c r="D21" s="29"/>
      <c r="E21" s="18" t="s">
        <v>15</v>
      </c>
      <c r="F21" s="19">
        <v>1</v>
      </c>
      <c r="G21" s="20">
        <f>+G22+G45</f>
        <v>0</v>
      </c>
      <c r="H21" s="2"/>
      <c r="I21" s="21">
        <v>12</v>
      </c>
      <c r="J21" s="21"/>
    </row>
    <row r="22" spans="1:10" ht="42" customHeight="1" x14ac:dyDescent="0.15">
      <c r="A22" s="30" t="s">
        <v>28</v>
      </c>
      <c r="B22" s="28"/>
      <c r="C22" s="28"/>
      <c r="D22" s="29"/>
      <c r="E22" s="18" t="s">
        <v>15</v>
      </c>
      <c r="F22" s="19">
        <v>1</v>
      </c>
      <c r="G22" s="20">
        <f>+G23+G27+G36+G40</f>
        <v>0</v>
      </c>
      <c r="H22" s="2"/>
      <c r="I22" s="21">
        <v>13</v>
      </c>
      <c r="J22" s="21">
        <v>20</v>
      </c>
    </row>
    <row r="23" spans="1:10" ht="42" customHeight="1" x14ac:dyDescent="0.15">
      <c r="A23" s="16"/>
      <c r="B23" s="31" t="s">
        <v>29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 x14ac:dyDescent="0.15">
      <c r="A24" s="16"/>
      <c r="B24" s="17"/>
      <c r="C24" s="31" t="s">
        <v>29</v>
      </c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 x14ac:dyDescent="0.15">
      <c r="A25" s="16"/>
      <c r="B25" s="17"/>
      <c r="C25" s="17"/>
      <c r="D25" s="32" t="s">
        <v>30</v>
      </c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31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31" t="s">
        <v>32</v>
      </c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 x14ac:dyDescent="0.15">
      <c r="A28" s="16"/>
      <c r="B28" s="17"/>
      <c r="C28" s="31" t="s">
        <v>32</v>
      </c>
      <c r="D28" s="29"/>
      <c r="E28" s="18" t="s">
        <v>15</v>
      </c>
      <c r="F28" s="19">
        <v>1</v>
      </c>
      <c r="G28" s="20">
        <f>+G29+G31+G33</f>
        <v>0</v>
      </c>
      <c r="H28" s="2"/>
      <c r="I28" s="21">
        <v>19</v>
      </c>
      <c r="J28" s="21">
        <v>3</v>
      </c>
    </row>
    <row r="29" spans="1:10" ht="42" customHeight="1" x14ac:dyDescent="0.15">
      <c r="A29" s="16"/>
      <c r="B29" s="17"/>
      <c r="C29" s="17"/>
      <c r="D29" s="32" t="s">
        <v>33</v>
      </c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 x14ac:dyDescent="0.15">
      <c r="A30" s="16"/>
      <c r="B30" s="17"/>
      <c r="C30" s="17"/>
      <c r="D30" s="32" t="s">
        <v>34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 x14ac:dyDescent="0.15">
      <c r="A31" s="16"/>
      <c r="B31" s="17"/>
      <c r="C31" s="17"/>
      <c r="D31" s="32" t="s">
        <v>35</v>
      </c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4</v>
      </c>
    </row>
    <row r="32" spans="1:10" ht="42" customHeight="1" x14ac:dyDescent="0.15">
      <c r="A32" s="16"/>
      <c r="B32" s="17"/>
      <c r="C32" s="17"/>
      <c r="D32" s="32" t="s">
        <v>36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 x14ac:dyDescent="0.15">
      <c r="A33" s="16"/>
      <c r="B33" s="17"/>
      <c r="C33" s="17"/>
      <c r="D33" s="32" t="s">
        <v>37</v>
      </c>
      <c r="E33" s="18" t="s">
        <v>15</v>
      </c>
      <c r="F33" s="19">
        <v>1</v>
      </c>
      <c r="G33" s="20">
        <f>+G34+G35</f>
        <v>0</v>
      </c>
      <c r="H33" s="2"/>
      <c r="I33" s="21">
        <v>24</v>
      </c>
      <c r="J33" s="21">
        <v>4</v>
      </c>
    </row>
    <row r="34" spans="1:10" ht="42" customHeight="1" x14ac:dyDescent="0.15">
      <c r="A34" s="16"/>
      <c r="B34" s="17"/>
      <c r="C34" s="17"/>
      <c r="D34" s="32" t="s">
        <v>38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2" t="s">
        <v>39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 x14ac:dyDescent="0.15">
      <c r="A36" s="16"/>
      <c r="B36" s="31" t="s">
        <v>40</v>
      </c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 x14ac:dyDescent="0.15">
      <c r="A37" s="16"/>
      <c r="B37" s="17"/>
      <c r="C37" s="31" t="s">
        <v>40</v>
      </c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 x14ac:dyDescent="0.15">
      <c r="A38" s="16"/>
      <c r="B38" s="17"/>
      <c r="C38" s="17"/>
      <c r="D38" s="32" t="s">
        <v>41</v>
      </c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2" t="s">
        <v>41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 x14ac:dyDescent="0.15">
      <c r="A40" s="16"/>
      <c r="B40" s="31" t="s">
        <v>42</v>
      </c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 x14ac:dyDescent="0.15">
      <c r="A41" s="16"/>
      <c r="B41" s="17"/>
      <c r="C41" s="31" t="s">
        <v>42</v>
      </c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 x14ac:dyDescent="0.15">
      <c r="A42" s="16"/>
      <c r="B42" s="17"/>
      <c r="C42" s="17"/>
      <c r="D42" s="32" t="s">
        <v>43</v>
      </c>
      <c r="E42" s="18" t="s">
        <v>15</v>
      </c>
      <c r="F42" s="19">
        <v>1</v>
      </c>
      <c r="G42" s="20">
        <f>+G43+G44</f>
        <v>0</v>
      </c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2" t="s">
        <v>44</v>
      </c>
      <c r="E43" s="18" t="s">
        <v>15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2" t="s">
        <v>45</v>
      </c>
      <c r="E44" s="18" t="s">
        <v>15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 x14ac:dyDescent="0.15">
      <c r="A45" s="30" t="s">
        <v>46</v>
      </c>
      <c r="B45" s="28"/>
      <c r="C45" s="28"/>
      <c r="D45" s="29"/>
      <c r="E45" s="18" t="s">
        <v>15</v>
      </c>
      <c r="F45" s="19">
        <v>1</v>
      </c>
      <c r="G45" s="20">
        <f>+G46+G48+G49</f>
        <v>0</v>
      </c>
      <c r="H45" s="2"/>
      <c r="I45" s="21">
        <v>36</v>
      </c>
      <c r="J45" s="21"/>
    </row>
    <row r="46" spans="1:10" ht="42" customHeight="1" x14ac:dyDescent="0.15">
      <c r="A46" s="30" t="s">
        <v>47</v>
      </c>
      <c r="B46" s="28"/>
      <c r="C46" s="28"/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200</v>
      </c>
    </row>
    <row r="47" spans="1:10" ht="42" customHeight="1" x14ac:dyDescent="0.15">
      <c r="A47" s="30" t="s">
        <v>48</v>
      </c>
      <c r="B47" s="28"/>
      <c r="C47" s="28"/>
      <c r="D47" s="29"/>
      <c r="E47" s="18" t="s">
        <v>15</v>
      </c>
      <c r="F47" s="19">
        <v>1</v>
      </c>
      <c r="G47" s="33"/>
      <c r="H47" s="2"/>
      <c r="I47" s="21">
        <v>38</v>
      </c>
      <c r="J47" s="21"/>
    </row>
    <row r="48" spans="1:10" ht="42" customHeight="1" x14ac:dyDescent="0.15">
      <c r="A48" s="30" t="s">
        <v>49</v>
      </c>
      <c r="B48" s="28"/>
      <c r="C48" s="28"/>
      <c r="D48" s="29"/>
      <c r="E48" s="18" t="s">
        <v>15</v>
      </c>
      <c r="F48" s="19">
        <v>1</v>
      </c>
      <c r="G48" s="33"/>
      <c r="H48" s="2"/>
      <c r="I48" s="21">
        <v>39</v>
      </c>
      <c r="J48" s="21">
        <v>210</v>
      </c>
    </row>
    <row r="49" spans="1:10" ht="42" customHeight="1" x14ac:dyDescent="0.15">
      <c r="A49" s="30" t="s">
        <v>50</v>
      </c>
      <c r="B49" s="28"/>
      <c r="C49" s="28"/>
      <c r="D49" s="29"/>
      <c r="E49" s="18" t="s">
        <v>15</v>
      </c>
      <c r="F49" s="19">
        <v>1</v>
      </c>
      <c r="G49" s="33"/>
      <c r="H49" s="2"/>
      <c r="I49" s="21">
        <v>40</v>
      </c>
      <c r="J49" s="21"/>
    </row>
    <row r="50" spans="1:10" ht="42" customHeight="1" x14ac:dyDescent="0.15">
      <c r="A50" s="30" t="s">
        <v>51</v>
      </c>
      <c r="B50" s="28"/>
      <c r="C50" s="28"/>
      <c r="D50" s="29"/>
      <c r="E50" s="18" t="s">
        <v>15</v>
      </c>
      <c r="F50" s="19">
        <v>1</v>
      </c>
      <c r="G50" s="33"/>
      <c r="H50" s="2"/>
      <c r="I50" s="21">
        <v>41</v>
      </c>
      <c r="J50" s="21"/>
    </row>
    <row r="51" spans="1:10" ht="42" customHeight="1" x14ac:dyDescent="0.15">
      <c r="A51" s="30" t="s">
        <v>52</v>
      </c>
      <c r="B51" s="28"/>
      <c r="C51" s="28"/>
      <c r="D51" s="29"/>
      <c r="E51" s="18" t="s">
        <v>15</v>
      </c>
      <c r="F51" s="19">
        <v>1</v>
      </c>
      <c r="G51" s="33"/>
      <c r="H51" s="2"/>
      <c r="I51" s="21">
        <v>42</v>
      </c>
      <c r="J51" s="21">
        <v>220</v>
      </c>
    </row>
    <row r="52" spans="1:10" ht="42" customHeight="1" x14ac:dyDescent="0.15">
      <c r="A52" s="34" t="s">
        <v>53</v>
      </c>
      <c r="B52" s="35"/>
      <c r="C52" s="35"/>
      <c r="D52" s="36"/>
      <c r="E52" s="37" t="s">
        <v>15</v>
      </c>
      <c r="F52" s="38">
        <v>1</v>
      </c>
      <c r="G52" s="39">
        <f>+G10+G51</f>
        <v>0</v>
      </c>
      <c r="H52" s="40"/>
      <c r="I52" s="41">
        <v>43</v>
      </c>
      <c r="J52" s="41">
        <v>30</v>
      </c>
    </row>
    <row r="53" spans="1:10" ht="42" customHeight="1" x14ac:dyDescent="0.15">
      <c r="A53" s="22" t="s">
        <v>11</v>
      </c>
      <c r="B53" s="23"/>
      <c r="C53" s="23"/>
      <c r="D53" s="24"/>
      <c r="E53" s="25" t="s">
        <v>12</v>
      </c>
      <c r="F53" s="26" t="s">
        <v>12</v>
      </c>
      <c r="G53" s="27">
        <f>G52</f>
        <v>0</v>
      </c>
      <c r="I53" s="21">
        <v>44</v>
      </c>
      <c r="J53" s="21">
        <v>90</v>
      </c>
    </row>
    <row r="54" spans="1:10" ht="42" customHeight="1" x14ac:dyDescent="0.15"/>
    <row r="55" spans="1:10" ht="42" customHeight="1" x14ac:dyDescent="0.15"/>
  </sheetData>
  <sheetProtection algorithmName="SHA-512" hashValue="vTcnKNWepPy1rqfMYvOuedpzG+LL4Oxm9Mgf5kKfuNKOkng0smePXFBftjqucMG/q7Evnk98uR1I3tTZZN3MHg==" saltValue="fsqsg/1S0pg/sqyQIPEAAA==" spinCount="100000" sheet="1" objects="1" scenarios="1"/>
  <mergeCells count="32">
    <mergeCell ref="A52:D52"/>
    <mergeCell ref="A46:D46"/>
    <mergeCell ref="A47:D47"/>
    <mergeCell ref="A48:D48"/>
    <mergeCell ref="A49:D49"/>
    <mergeCell ref="A50:D50"/>
    <mergeCell ref="A51:D51"/>
    <mergeCell ref="C28:D28"/>
    <mergeCell ref="B36:D36"/>
    <mergeCell ref="C37:D37"/>
    <mergeCell ref="B40:D40"/>
    <mergeCell ref="C41:D41"/>
    <mergeCell ref="A45:D45"/>
    <mergeCell ref="C18:D18"/>
    <mergeCell ref="A21:D21"/>
    <mergeCell ref="A22:D22"/>
    <mergeCell ref="B23:D23"/>
    <mergeCell ref="C24:D24"/>
    <mergeCell ref="B27:D27"/>
    <mergeCell ref="A53:D53"/>
    <mergeCell ref="A10:D10"/>
    <mergeCell ref="A11:D11"/>
    <mergeCell ref="A12:D12"/>
    <mergeCell ref="B13:D13"/>
    <mergeCell ref="C14:D14"/>
    <mergeCell ref="B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2022-10-21T02:31:31Z</dcterms:created>
  <dcterms:modified xsi:type="dcterms:W3CDTF">2022-10-21T02:32:23Z</dcterms:modified>
</cp:coreProperties>
</file>